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 Elena Garcia\Desktop\Cta Publica jul-septiembre 2022\"/>
    </mc:Choice>
  </mc:AlternateContent>
  <xr:revisionPtr revIDLastSave="0" documentId="8_{C2E4D017-39EF-4DEF-B106-2C74006997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D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<sst xmlns="http://schemas.openxmlformats.org/spreadsheetml/2006/main" count="27" uniqueCount="27">
  <si>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</si>
  <si>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</si>
  <si>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</si>
  <si>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</si>
  <si>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</si>
  <si>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</si>
  <si>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</si>
  <si>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</si>
  <si>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</si>
  <si>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</si>
  <si>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</si>
  <si>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</si>
  <si>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</si>
  <si>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</si>
  <si>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</si>
  <si>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</si>
  <si>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</si>
  <si>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</si>
  <si>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</si>
  <si>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</si>
  <si>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</si>
  <si>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</si>
  <si>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</si>
  <si>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</si>
  <si>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</si>
  <si>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</si>
  <si>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UNIVERSIDAD POLITECNICA DE JUVENTINO ROSAS
Estado Analítico del Activo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</si>
</sst>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showGridLines="0" tabSelected="1" zoomScaleNormal="100" workbookViewId="0">
      <selection sqref="A1:F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131320364.52000001</v>
      </c>
      <c r="C3" s="8">
        <f t="shared" ref="C3:F3" si="0">C4+C12</f>
        <v>83714136.939999998</v>
      </c>
      <c r="D3" s="8">
        <f t="shared" si="0"/>
        <v>73849751.24000001</v>
      </c>
      <c r="E3" s="8">
        <f t="shared" si="0"/>
        <v>141184750.21999997</v>
      </c>
      <c r="F3" s="8">
        <f t="shared" si="0"/>
        <v>9864385.6999999806</v>
      </c>
    </row>
    <row r="4" spans="1:6" x14ac:dyDescent="0.2">
      <c r="A4" s="5" t="s">
        <v>4</v>
      </c>
      <c r="B4" s="8">
        <f>SUM(B5:B11)</f>
        <v>11010845.67</v>
      </c>
      <c r="C4" s="8">
        <f>SUM(C5:C11)</f>
        <v>80605489.209999993</v>
      </c>
      <c r="D4" s="8">
        <f>SUM(D5:D11)</f>
        <v>73841174.050000012</v>
      </c>
      <c r="E4" s="8">
        <f>SUM(E5:E11)</f>
        <v>17775160.829999983</v>
      </c>
      <c r="F4" s="8">
        <f>SUM(F5:F11)</f>
        <v>6764315.1599999825</v>
      </c>
    </row>
    <row r="5" spans="1:6" x14ac:dyDescent="0.2">
      <c r="A5" s="6" t="s">
        <v>5</v>
      </c>
      <c r="B5" s="9">
        <v>10995853.99</v>
      </c>
      <c r="C5" s="9">
        <v>79596240.129999995</v>
      </c>
      <c r="D5" s="9">
        <v>72870773.180000007</v>
      </c>
      <c r="E5" s="9">
        <f>B5+C5-D5</f>
        <v>17721320.939999983</v>
      </c>
      <c r="F5" s="9">
        <f t="shared" ref="F5:F11" si="1">E5-B5</f>
        <v>6725466.9499999825</v>
      </c>
    </row>
    <row r="6" spans="1:6" x14ac:dyDescent="0.2">
      <c r="A6" s="6" t="s">
        <v>6</v>
      </c>
      <c r="B6" s="9">
        <v>7891.68</v>
      </c>
      <c r="C6" s="9">
        <v>793808.25</v>
      </c>
      <c r="D6" s="9">
        <v>754960.04</v>
      </c>
      <c r="E6" s="9">
        <f t="shared" ref="E6:E11" si="2">B6+C6-D6</f>
        <v>46739.890000000014</v>
      </c>
      <c r="F6" s="9">
        <f t="shared" si="1"/>
        <v>38848.210000000014</v>
      </c>
    </row>
    <row r="7" spans="1:6" x14ac:dyDescent="0.2">
      <c r="A7" s="6" t="s">
        <v>7</v>
      </c>
      <c r="B7" s="9">
        <v>0</v>
      </c>
      <c r="C7" s="9">
        <v>215440.83</v>
      </c>
      <c r="D7" s="9">
        <v>215440.83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7100</v>
      </c>
      <c r="C11" s="9">
        <v>0</v>
      </c>
      <c r="D11" s="9">
        <v>0</v>
      </c>
      <c r="E11" s="9">
        <f t="shared" si="2"/>
        <v>7100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120309518.85000001</v>
      </c>
      <c r="C12" s="8">
        <f>SUM(C13:C21)</f>
        <v>3108647.7299999995</v>
      </c>
      <c r="D12" s="8">
        <f>SUM(D13:D21)</f>
        <v>8577.19</v>
      </c>
      <c r="E12" s="8">
        <f>SUM(E13:E21)</f>
        <v>123409589.39</v>
      </c>
      <c r="F12" s="8">
        <f>SUM(F13:F21)</f>
        <v>3100070.5399999991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127400089.23</v>
      </c>
      <c r="C15" s="10">
        <v>742824.97</v>
      </c>
      <c r="D15" s="10">
        <v>0</v>
      </c>
      <c r="E15" s="10">
        <f t="shared" si="4"/>
        <v>128142914.2</v>
      </c>
      <c r="F15" s="10">
        <f t="shared" si="3"/>
        <v>742824.96999999881</v>
      </c>
    </row>
    <row r="16" spans="1:6" x14ac:dyDescent="0.2">
      <c r="A16" s="6" t="s">
        <v>14</v>
      </c>
      <c r="B16" s="9">
        <v>47952505.890000001</v>
      </c>
      <c r="C16" s="9">
        <v>2365822.7599999998</v>
      </c>
      <c r="D16" s="9">
        <v>8577.19</v>
      </c>
      <c r="E16" s="9">
        <f t="shared" si="4"/>
        <v>50309751.460000001</v>
      </c>
      <c r="F16" s="9">
        <f t="shared" si="3"/>
        <v>2357245.5700000003</v>
      </c>
    </row>
    <row r="17" spans="1:6" x14ac:dyDescent="0.2">
      <c r="A17" s="6" t="s">
        <v>15</v>
      </c>
      <c r="B17" s="9">
        <v>88673.43</v>
      </c>
      <c r="C17" s="9">
        <v>0</v>
      </c>
      <c r="D17" s="9">
        <v>0</v>
      </c>
      <c r="E17" s="9">
        <f t="shared" si="4"/>
        <v>88673.43</v>
      </c>
      <c r="F17" s="9">
        <f t="shared" si="3"/>
        <v>0</v>
      </c>
    </row>
    <row r="18" spans="1:6" x14ac:dyDescent="0.2">
      <c r="A18" s="6" t="s">
        <v>16</v>
      </c>
      <c r="B18" s="9">
        <v>-55131749.700000003</v>
      </c>
      <c r="C18" s="9">
        <v>0</v>
      </c>
      <c r="D18" s="9">
        <v>0</v>
      </c>
      <c r="E18" s="9">
        <f t="shared" si="4"/>
        <v>-55131749.700000003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25</v>
      </c>
    </row>
  </sheetData>
  <sheetProtection formatCells="0" formatColumns="0" formatRows="0" autoFilter="0"/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Rosa Elena Garcia</cp:lastModifiedBy>
  <cp:lastPrinted>2022-10-24T17:47:46Z</cp:lastPrinted>
  <dcterms:created xsi:type="dcterms:W3CDTF">2014-02-09T04:04:15Z</dcterms:created>
  <dcterms:modified xsi:type="dcterms:W3CDTF">2022-10-24T17:50:36Z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